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Allgemeine_Dokumente\1 QMS.old\1 Geschäftsführung\Preislisten\"/>
    </mc:Choice>
  </mc:AlternateContent>
  <xr:revisionPtr revIDLastSave="0" documentId="13_ncr:1_{8E61CC94-EEF9-4E42-86B3-9306F9D3D668}" xr6:coauthVersionLast="47" xr6:coauthVersionMax="47" xr10:uidLastSave="{00000000-0000-0000-0000-000000000000}"/>
  <bookViews>
    <workbookView xWindow="465" yWindow="975" windowWidth="27690" windowHeight="1443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B36" i="1" l="1"/>
  <c r="B35" i="1"/>
  <c r="B34" i="1"/>
  <c r="D33" i="1"/>
  <c r="D34" i="1" s="1"/>
  <c r="D35" i="1" s="1"/>
  <c r="D36" i="1" s="1"/>
  <c r="B33" i="1"/>
  <c r="C32" i="1"/>
  <c r="C33" i="1" s="1"/>
  <c r="C34" i="1" s="1"/>
  <c r="B32" i="1"/>
  <c r="D25" i="1"/>
  <c r="C26" i="1"/>
  <c r="E24" i="1"/>
  <c r="F24" i="1" s="1"/>
  <c r="G24" i="1" s="1"/>
  <c r="E25" i="1" l="1"/>
  <c r="F25" i="1" s="1"/>
  <c r="G25" i="1" s="1"/>
  <c r="D26" i="1"/>
  <c r="D27" i="1" s="1"/>
  <c r="D28" i="1" s="1"/>
  <c r="E32" i="1"/>
  <c r="F32" i="1" s="1"/>
  <c r="G32" i="1" s="1"/>
  <c r="C27" i="1"/>
  <c r="C35" i="1"/>
  <c r="E34" i="1"/>
  <c r="F34" i="1" s="1"/>
  <c r="G34" i="1" s="1"/>
  <c r="E33" i="1"/>
  <c r="F33" i="1" s="1"/>
  <c r="G33" i="1" s="1"/>
  <c r="E26" i="1" l="1"/>
  <c r="F26" i="1" s="1"/>
  <c r="G26" i="1" s="1"/>
  <c r="C36" i="1"/>
  <c r="E36" i="1" s="1"/>
  <c r="F36" i="1" s="1"/>
  <c r="G36" i="1" s="1"/>
  <c r="E35" i="1"/>
  <c r="F35" i="1" s="1"/>
  <c r="G35" i="1" s="1"/>
  <c r="E27" i="1"/>
  <c r="F27" i="1" s="1"/>
  <c r="G27" i="1" s="1"/>
  <c r="C28" i="1"/>
  <c r="E28" i="1" s="1"/>
  <c r="F28" i="1" s="1"/>
  <c r="G28" i="1" s="1"/>
</calcChain>
</file>

<file path=xl/sharedStrings.xml><?xml version="1.0" encoding="utf-8"?>
<sst xmlns="http://schemas.openxmlformats.org/spreadsheetml/2006/main" count="44" uniqueCount="41">
  <si>
    <t xml:space="preserve">Allgemeine </t>
  </si>
  <si>
    <t>Pflege-</t>
  </si>
  <si>
    <t>leistungen</t>
  </si>
  <si>
    <t>Unterkunft</t>
  </si>
  <si>
    <t>und</t>
  </si>
  <si>
    <t>Verpflegung</t>
  </si>
  <si>
    <t>Investitions-</t>
  </si>
  <si>
    <t>kosten</t>
  </si>
  <si>
    <t>täglicher</t>
  </si>
  <si>
    <t>Gesamt-</t>
  </si>
  <si>
    <t>Pflegesatz</t>
  </si>
  <si>
    <t>Monatliches</t>
  </si>
  <si>
    <t xml:space="preserve">Entgelt </t>
  </si>
  <si>
    <t>Nach Abzug der</t>
  </si>
  <si>
    <t>Leistungen der</t>
  </si>
  <si>
    <t>Pflegekassen</t>
  </si>
  <si>
    <t>ungedecktes</t>
  </si>
  <si>
    <t>Gesamt-Entgelt</t>
  </si>
  <si>
    <t>(bei 30,42 Tagen)</t>
  </si>
  <si>
    <t xml:space="preserve">Monatliche Leistungen der Pflegekassen: </t>
  </si>
  <si>
    <t>TEILENTGELTE</t>
  </si>
  <si>
    <t xml:space="preserve">Gem. der Einstufung des medizinischen Dienstes der Pflegekasse erfolgt eine </t>
  </si>
  <si>
    <t xml:space="preserve">Differenzierung nach Teilentgelten: </t>
  </si>
  <si>
    <t>monatliches</t>
  </si>
  <si>
    <t>Im Stiege 9, 31832 Springe-Völksen</t>
  </si>
  <si>
    <t>Tel.  0 50 41 / 20 42 5 - 0</t>
  </si>
  <si>
    <t>Fax  0 50 41 / 20 42 5 - 99</t>
  </si>
  <si>
    <t>info@wohnenundpflegen-voelksen.de</t>
  </si>
  <si>
    <t>Gültige Pflegesätze ab</t>
  </si>
  <si>
    <t xml:space="preserve">                                                   STANDARD - EINZELZIMMER / DOPPELZIMMER</t>
  </si>
  <si>
    <t>grade</t>
  </si>
  <si>
    <t>Pflegegrad 1:</t>
  </si>
  <si>
    <t>Pflegegrad 2:</t>
  </si>
  <si>
    <t>Pflegegrad 3:</t>
  </si>
  <si>
    <t>Pflegegrad 4:</t>
  </si>
  <si>
    <t>Pflegegrad 5:</t>
  </si>
  <si>
    <t xml:space="preserve">                                                   KOMFORT - EINZELZIMMER</t>
  </si>
  <si>
    <t>(17,51 € tgl.)</t>
  </si>
  <si>
    <t>(6,28 € tgl.)</t>
  </si>
  <si>
    <t>Täglicher einrichtungseinheitlicher Eigenanteil Pflege:</t>
  </si>
  <si>
    <t>Pflegegrade 2 bis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</si>
</sst>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16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4" fillId="2" borderId="9" xfId="0" applyFont="1" applyFill="1" applyBorder="1" applyAlignment="1">
      <alignment horizontal="center"/>
    </xf>
    <xf numFmtId="164" fontId="4" fillId="2" borderId="9" xfId="0" applyNumberFormat="1" applyFont="1" applyFill="1" applyBorder="1"/>
    <xf numFmtId="0" fontId="3" fillId="0" borderId="0" xfId="0" applyFont="1"/>
    <xf numFmtId="0" fontId="5" fillId="0" borderId="0" xfId="0" applyFont="1"/>
    <xf numFmtId="8" fontId="4" fillId="0" borderId="0" xfId="0" applyNumberFormat="1" applyFont="1"/>
    <xf numFmtId="0" fontId="1" fillId="0" borderId="0" xfId="0" applyFont="1"/>
    <xf numFmtId="0" fontId="5" fillId="0" borderId="0" xfId="0" applyFont="1" applyAlignment="1">
      <alignment horizontal="left"/>
    </xf>
    <xf numFmtId="0" fontId="8" fillId="0" borderId="0" xfId="1" applyFont="1"/>
    <xf numFmtId="14" fontId="9" fillId="0" borderId="0" xfId="0" applyNumberFormat="1" applyFont="1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5" xfId="0" applyFont="1" applyBorder="1"/>
    <xf numFmtId="0" fontId="12" fillId="0" borderId="5" xfId="0" applyFont="1" applyBorder="1" applyAlignment="1">
      <alignment horizontal="center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0" fillId="3" borderId="0" xfId="0" applyFill="1"/>
    <xf numFmtId="0" fontId="10" fillId="4" borderId="10" xfId="0" applyFont="1" applyFill="1" applyBorder="1"/>
    <xf numFmtId="0" fontId="10" fillId="4" borderId="7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10" fillId="4" borderId="0" xfId="0" applyFont="1" applyFill="1"/>
    <xf numFmtId="0" fontId="0" fillId="4" borderId="0" xfId="0" applyFill="1"/>
    <xf numFmtId="0" fontId="4" fillId="4" borderId="9" xfId="0" applyFont="1" applyFill="1" applyBorder="1" applyAlignment="1">
      <alignment horizontal="center"/>
    </xf>
    <xf numFmtId="164" fontId="4" fillId="4" borderId="9" xfId="0" applyNumberFormat="1" applyFont="1" applyFill="1" applyBorder="1"/>
    <xf numFmtId="0" fontId="10" fillId="3" borderId="10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2" fillId="0" borderId="0" xfId="0" applyFont="1"/>
    <xf numFmtId="0" fontId="1" fillId="0" borderId="0" xfId="0" applyFo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8" fontId="0" fillId="0" borderId="0" xfId="0" applyNumberFormat="1"/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3</xdr:rowOff>
    </xdr:from>
    <xdr:to>
      <xdr:col>6</xdr:col>
      <xdr:colOff>876300</xdr:colOff>
      <xdr:row>3</xdr:row>
      <xdr:rowOff>171450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" y="3"/>
          <a:ext cx="5600698" cy="84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wohnenundpflegen-voelksen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topLeftCell="A9" workbookViewId="0">
      <selection activeCell="K38" sqref="K38"/>
    </sheetView>
  </sheetViews>
  <sheetFormatPr baseColWidth="10" defaultRowHeight="15" x14ac:dyDescent="0.25"/>
  <cols>
    <col min="1" max="1" width="10.28515625" customWidth="1"/>
    <col min="2" max="2" width="11.7109375" customWidth="1"/>
    <col min="3" max="3" width="12" customWidth="1"/>
    <col min="5" max="5" width="11.85546875" customWidth="1"/>
    <col min="6" max="6" width="13.5703125" customWidth="1"/>
    <col min="7" max="7" width="14.7109375" customWidth="1"/>
  </cols>
  <sheetData>
    <row r="1" spans="1:9" ht="18.75" x14ac:dyDescent="0.3">
      <c r="A1" s="36"/>
      <c r="B1" s="36"/>
      <c r="C1" s="36"/>
      <c r="D1" s="36"/>
      <c r="E1" s="36"/>
      <c r="F1" s="36"/>
      <c r="G1" s="36"/>
      <c r="H1" s="36"/>
      <c r="I1" s="36"/>
    </row>
    <row r="2" spans="1:9" ht="18.75" x14ac:dyDescent="0.3">
      <c r="A2" s="36"/>
      <c r="B2" s="36"/>
      <c r="C2" s="36"/>
      <c r="D2" s="36"/>
      <c r="E2" s="36"/>
      <c r="F2" s="36"/>
      <c r="G2" s="36"/>
      <c r="H2" s="36"/>
      <c r="I2" s="36"/>
    </row>
    <row r="3" spans="1:9" ht="15.75" x14ac:dyDescent="0.25">
      <c r="A3" s="37"/>
      <c r="B3" s="37"/>
      <c r="C3" s="37"/>
      <c r="D3" s="37"/>
      <c r="E3" s="37"/>
      <c r="F3" s="37"/>
      <c r="G3" s="37"/>
      <c r="H3" s="37"/>
      <c r="I3" s="37"/>
    </row>
    <row r="5" spans="1:9" x14ac:dyDescent="0.25">
      <c r="B5" s="8" t="s">
        <v>24</v>
      </c>
      <c r="C5" s="5"/>
      <c r="D5" s="5"/>
      <c r="E5" s="5"/>
      <c r="F5" s="5"/>
      <c r="G5" s="5"/>
      <c r="H5" s="4"/>
    </row>
    <row r="6" spans="1:9" x14ac:dyDescent="0.25">
      <c r="A6" s="5"/>
      <c r="B6" s="8" t="s">
        <v>25</v>
      </c>
      <c r="C6" s="5"/>
      <c r="D6" s="5" t="s">
        <v>26</v>
      </c>
      <c r="E6" s="5"/>
      <c r="F6" s="9" t="s">
        <v>27</v>
      </c>
      <c r="G6" s="5"/>
      <c r="H6" s="4"/>
    </row>
    <row r="7" spans="1:9" x14ac:dyDescent="0.25">
      <c r="A7" s="5"/>
      <c r="B7" s="8"/>
      <c r="C7" s="5"/>
      <c r="D7" s="5"/>
      <c r="E7" s="5"/>
      <c r="F7" s="9"/>
      <c r="G7" s="5"/>
      <c r="H7" s="4"/>
    </row>
    <row r="8" spans="1:9" x14ac:dyDescent="0.25">
      <c r="A8" s="5"/>
      <c r="B8" s="8"/>
      <c r="C8" s="5"/>
      <c r="D8" s="5"/>
      <c r="E8" s="5"/>
      <c r="F8" s="9"/>
      <c r="G8" s="5"/>
      <c r="H8" s="4"/>
    </row>
    <row r="9" spans="1:9" x14ac:dyDescent="0.25">
      <c r="A9" s="5"/>
      <c r="B9" s="5"/>
      <c r="C9" s="5"/>
      <c r="D9" s="5"/>
      <c r="E9" s="5"/>
      <c r="F9" s="5"/>
      <c r="G9" s="5"/>
      <c r="H9" s="4"/>
    </row>
    <row r="10" spans="1:9" ht="15.75" x14ac:dyDescent="0.25">
      <c r="A10" s="11" t="s">
        <v>28</v>
      </c>
      <c r="B10" s="11"/>
      <c r="C10" s="10">
        <v>45047</v>
      </c>
      <c r="D10" s="10"/>
    </row>
    <row r="11" spans="1:9" ht="15.75" x14ac:dyDescent="0.25">
      <c r="A11" s="12" t="s">
        <v>21</v>
      </c>
      <c r="B11" s="12"/>
      <c r="C11" s="12"/>
      <c r="D11" s="12"/>
      <c r="E11" s="12"/>
      <c r="F11" s="12"/>
      <c r="G11" s="12"/>
    </row>
    <row r="12" spans="1:9" ht="15.75" x14ac:dyDescent="0.25">
      <c r="A12" s="12" t="s">
        <v>22</v>
      </c>
      <c r="B12" s="12"/>
      <c r="C12" s="12"/>
      <c r="D12" s="12"/>
      <c r="E12" s="12"/>
      <c r="F12" s="12"/>
      <c r="G12" s="12"/>
    </row>
    <row r="13" spans="1:9" ht="9" customHeight="1" thickBot="1" x14ac:dyDescent="0.3"/>
    <row r="14" spans="1:9" ht="16.5" thickBot="1" x14ac:dyDescent="0.3">
      <c r="A14" s="13"/>
      <c r="B14" s="38" t="s">
        <v>20</v>
      </c>
      <c r="C14" s="39"/>
      <c r="D14" s="40"/>
      <c r="E14" s="14"/>
      <c r="F14" s="15"/>
      <c r="G14" s="16"/>
    </row>
    <row r="15" spans="1:9" ht="15.75" x14ac:dyDescent="0.25">
      <c r="A15" s="17" t="s">
        <v>1</v>
      </c>
      <c r="B15" s="17" t="s">
        <v>0</v>
      </c>
      <c r="C15" s="17" t="s">
        <v>3</v>
      </c>
      <c r="D15" s="17" t="s">
        <v>6</v>
      </c>
      <c r="E15" s="17" t="s">
        <v>8</v>
      </c>
      <c r="F15" s="17" t="s">
        <v>11</v>
      </c>
      <c r="G15" s="17" t="s">
        <v>13</v>
      </c>
    </row>
    <row r="16" spans="1:9" ht="15.75" x14ac:dyDescent="0.25">
      <c r="A16" s="18" t="s">
        <v>30</v>
      </c>
      <c r="B16" s="18" t="s">
        <v>1</v>
      </c>
      <c r="C16" s="19" t="s">
        <v>37</v>
      </c>
      <c r="D16" s="18" t="s">
        <v>7</v>
      </c>
      <c r="E16" s="18" t="s">
        <v>9</v>
      </c>
      <c r="F16" s="18" t="s">
        <v>9</v>
      </c>
      <c r="G16" s="18" t="s">
        <v>14</v>
      </c>
    </row>
    <row r="17" spans="1:7" ht="15.75" x14ac:dyDescent="0.25">
      <c r="A17" s="20"/>
      <c r="B17" s="18" t="s">
        <v>2</v>
      </c>
      <c r="C17" s="18" t="s">
        <v>4</v>
      </c>
      <c r="D17" s="18"/>
      <c r="E17" s="18" t="s">
        <v>10</v>
      </c>
      <c r="F17" s="18" t="s">
        <v>12</v>
      </c>
      <c r="G17" s="18" t="s">
        <v>15</v>
      </c>
    </row>
    <row r="18" spans="1:7" ht="15.75" x14ac:dyDescent="0.25">
      <c r="A18" s="20"/>
      <c r="B18" s="18"/>
      <c r="C18" s="18" t="s">
        <v>5</v>
      </c>
      <c r="D18" s="18"/>
      <c r="E18" s="18"/>
      <c r="F18" s="21" t="s">
        <v>18</v>
      </c>
      <c r="G18" s="18" t="s">
        <v>16</v>
      </c>
    </row>
    <row r="19" spans="1:7" ht="15.75" x14ac:dyDescent="0.25">
      <c r="A19" s="20"/>
      <c r="B19" s="18"/>
      <c r="C19" s="19" t="s">
        <v>38</v>
      </c>
      <c r="D19" s="18"/>
      <c r="E19" s="18"/>
      <c r="F19" s="18"/>
      <c r="G19" s="18" t="s">
        <v>23</v>
      </c>
    </row>
    <row r="20" spans="1:7" ht="16.5" thickBot="1" x14ac:dyDescent="0.3">
      <c r="A20" s="22"/>
      <c r="B20" s="23"/>
      <c r="C20" s="23"/>
      <c r="D20" s="23"/>
      <c r="E20" s="23"/>
      <c r="F20" s="23"/>
      <c r="G20" s="23" t="s">
        <v>17</v>
      </c>
    </row>
    <row r="21" spans="1:7" ht="6" customHeight="1" thickBot="1" x14ac:dyDescent="0.3"/>
    <row r="22" spans="1:7" ht="16.5" thickBot="1" x14ac:dyDescent="0.3">
      <c r="A22" s="33" t="s">
        <v>36</v>
      </c>
      <c r="B22" s="34"/>
      <c r="C22" s="34"/>
      <c r="D22" s="34"/>
      <c r="E22" s="34"/>
      <c r="F22" s="34"/>
      <c r="G22" s="35"/>
    </row>
    <row r="23" spans="1:7" ht="9" customHeight="1" x14ac:dyDescent="0.25">
      <c r="A23" s="24"/>
      <c r="B23" s="24"/>
      <c r="C23" s="24"/>
      <c r="D23" s="24"/>
      <c r="E23" s="24"/>
      <c r="F23" s="24"/>
      <c r="G23" s="24"/>
    </row>
    <row r="24" spans="1:7" ht="15.75" x14ac:dyDescent="0.25">
      <c r="A24" s="2">
        <v>1</v>
      </c>
      <c r="B24" s="3">
        <v>45.46</v>
      </c>
      <c r="C24" s="3">
        <v>23.79</v>
      </c>
      <c r="D24" s="3">
        <v>22.5</v>
      </c>
      <c r="E24" s="3">
        <f>B24+C24+D24</f>
        <v>91.75</v>
      </c>
      <c r="F24" s="3">
        <f>E24*30.42</f>
        <v>2791.0350000000003</v>
      </c>
      <c r="G24" s="3">
        <f>F24-G41</f>
        <v>2666.0350000000003</v>
      </c>
    </row>
    <row r="25" spans="1:7" ht="15.75" x14ac:dyDescent="0.25">
      <c r="A25" s="2">
        <v>2</v>
      </c>
      <c r="B25" s="3">
        <v>58.28</v>
      </c>
      <c r="C25" s="3">
        <f>+C24</f>
        <v>23.79</v>
      </c>
      <c r="D25" s="3">
        <f t="shared" ref="C25:D28" si="0">+D24</f>
        <v>22.5</v>
      </c>
      <c r="E25" s="3">
        <f>B25+C25+D25</f>
        <v>104.57</v>
      </c>
      <c r="F25" s="3">
        <f>E25*30.42</f>
        <v>3181.0194000000001</v>
      </c>
      <c r="G25" s="3">
        <f>F25-G42</f>
        <v>2411.0194000000001</v>
      </c>
    </row>
    <row r="26" spans="1:7" ht="15.75" x14ac:dyDescent="0.25">
      <c r="A26" s="2">
        <v>3</v>
      </c>
      <c r="B26" s="3">
        <v>74.459999999999994</v>
      </c>
      <c r="C26" s="3">
        <f t="shared" si="0"/>
        <v>23.79</v>
      </c>
      <c r="D26" s="3">
        <f t="shared" si="0"/>
        <v>22.5</v>
      </c>
      <c r="E26" s="3">
        <f>B26+C26+D26</f>
        <v>120.75</v>
      </c>
      <c r="F26" s="3">
        <f>E26*30.42</f>
        <v>3673.2150000000001</v>
      </c>
      <c r="G26" s="3">
        <f>F26-G43</f>
        <v>2411.2150000000001</v>
      </c>
    </row>
    <row r="27" spans="1:7" ht="15.75" x14ac:dyDescent="0.25">
      <c r="A27" s="2">
        <v>4</v>
      </c>
      <c r="B27" s="3">
        <v>91.32</v>
      </c>
      <c r="C27" s="3">
        <f t="shared" si="0"/>
        <v>23.79</v>
      </c>
      <c r="D27" s="3">
        <f t="shared" si="0"/>
        <v>22.5</v>
      </c>
      <c r="E27" s="3">
        <f>B27+C27+D27</f>
        <v>137.60999999999999</v>
      </c>
      <c r="F27" s="3">
        <f>E27*30.42</f>
        <v>4186.0962</v>
      </c>
      <c r="G27" s="3">
        <f>F27-G44</f>
        <v>2411.0962</v>
      </c>
    </row>
    <row r="28" spans="1:7" ht="15.75" x14ac:dyDescent="0.25">
      <c r="A28" s="2">
        <v>5</v>
      </c>
      <c r="B28" s="3">
        <v>98.88</v>
      </c>
      <c r="C28" s="3">
        <f t="shared" si="0"/>
        <v>23.79</v>
      </c>
      <c r="D28" s="3">
        <f t="shared" si="0"/>
        <v>22.5</v>
      </c>
      <c r="E28" s="3">
        <f>B28+C28+D28</f>
        <v>145.16999999999999</v>
      </c>
      <c r="F28" s="3">
        <f>E28*30.42</f>
        <v>4416.0713999999998</v>
      </c>
      <c r="G28" s="3">
        <f>F28-G45</f>
        <v>2411.0713999999998</v>
      </c>
    </row>
    <row r="29" spans="1:7" ht="6" customHeight="1" thickBot="1" x14ac:dyDescent="0.3">
      <c r="A29" s="12"/>
      <c r="B29" s="12"/>
      <c r="C29" s="12"/>
    </row>
    <row r="30" spans="1:7" ht="16.5" thickBot="1" x14ac:dyDescent="0.3">
      <c r="A30" s="25" t="s">
        <v>29</v>
      </c>
      <c r="B30" s="26"/>
      <c r="C30" s="26"/>
      <c r="D30" s="27"/>
      <c r="E30" s="27"/>
      <c r="F30" s="27"/>
      <c r="G30" s="28"/>
    </row>
    <row r="31" spans="1:7" ht="9" customHeight="1" x14ac:dyDescent="0.25">
      <c r="A31" s="29"/>
      <c r="B31" s="29"/>
      <c r="C31" s="29"/>
      <c r="D31" s="30"/>
      <c r="E31" s="30"/>
      <c r="F31" s="30"/>
      <c r="G31" s="30"/>
    </row>
    <row r="32" spans="1:7" ht="15.75" x14ac:dyDescent="0.25">
      <c r="A32" s="31">
        <v>1</v>
      </c>
      <c r="B32" s="32">
        <f>+B24</f>
        <v>45.46</v>
      </c>
      <c r="C32" s="32">
        <f>+C24</f>
        <v>23.79</v>
      </c>
      <c r="D32" s="32">
        <v>19.55</v>
      </c>
      <c r="E32" s="32">
        <f>B32+C32+D32</f>
        <v>88.8</v>
      </c>
      <c r="F32" s="32">
        <f>E32*30.42</f>
        <v>2701.2960000000003</v>
      </c>
      <c r="G32" s="32">
        <f>F32-G41</f>
        <v>2576.2960000000003</v>
      </c>
    </row>
    <row r="33" spans="1:7" ht="15.75" x14ac:dyDescent="0.25">
      <c r="A33" s="31">
        <v>2</v>
      </c>
      <c r="B33" s="32">
        <f>+B25</f>
        <v>58.28</v>
      </c>
      <c r="C33" s="32">
        <f t="shared" ref="C33:D36" si="1">+C32</f>
        <v>23.79</v>
      </c>
      <c r="D33" s="32">
        <f t="shared" si="1"/>
        <v>19.55</v>
      </c>
      <c r="E33" s="32">
        <f>B33+C33+D33</f>
        <v>101.61999999999999</v>
      </c>
      <c r="F33" s="32">
        <f>E33*30.42</f>
        <v>3091.2804000000001</v>
      </c>
      <c r="G33" s="32">
        <f>F33-G42</f>
        <v>2321.2804000000001</v>
      </c>
    </row>
    <row r="34" spans="1:7" ht="15.75" x14ac:dyDescent="0.25">
      <c r="A34" s="31">
        <v>3</v>
      </c>
      <c r="B34" s="32">
        <f>+B26</f>
        <v>74.459999999999994</v>
      </c>
      <c r="C34" s="32">
        <f t="shared" si="1"/>
        <v>23.79</v>
      </c>
      <c r="D34" s="32">
        <f t="shared" si="1"/>
        <v>19.55</v>
      </c>
      <c r="E34" s="32">
        <f>B34+C34+D34</f>
        <v>117.8</v>
      </c>
      <c r="F34" s="32">
        <f>E34*30.42</f>
        <v>3583.4760000000001</v>
      </c>
      <c r="G34" s="32">
        <f>F34-G43</f>
        <v>2321.4760000000001</v>
      </c>
    </row>
    <row r="35" spans="1:7" ht="15.75" x14ac:dyDescent="0.25">
      <c r="A35" s="31">
        <v>4</v>
      </c>
      <c r="B35" s="32">
        <f>+B27</f>
        <v>91.32</v>
      </c>
      <c r="C35" s="32">
        <f t="shared" si="1"/>
        <v>23.79</v>
      </c>
      <c r="D35" s="32">
        <f t="shared" si="1"/>
        <v>19.55</v>
      </c>
      <c r="E35" s="32">
        <f>B35+C35+D35</f>
        <v>134.66</v>
      </c>
      <c r="F35" s="32">
        <f>E35*30.42</f>
        <v>4096.3572000000004</v>
      </c>
      <c r="G35" s="32">
        <f>F35-G44</f>
        <v>2321.3572000000004</v>
      </c>
    </row>
    <row r="36" spans="1:7" ht="15.75" x14ac:dyDescent="0.25">
      <c r="A36" s="31">
        <v>5</v>
      </c>
      <c r="B36" s="32">
        <f>+B28</f>
        <v>98.88</v>
      </c>
      <c r="C36" s="32">
        <f t="shared" si="1"/>
        <v>23.79</v>
      </c>
      <c r="D36" s="32">
        <f t="shared" si="1"/>
        <v>19.55</v>
      </c>
      <c r="E36" s="32">
        <f>B36+C36+D36</f>
        <v>142.22</v>
      </c>
      <c r="F36" s="32">
        <f>E36*30.42</f>
        <v>4326.3324000000002</v>
      </c>
      <c r="G36" s="32">
        <f>F36-G45</f>
        <v>2321.3324000000002</v>
      </c>
    </row>
    <row r="37" spans="1:7" ht="25.5" customHeight="1" x14ac:dyDescent="0.25">
      <c r="A37" s="12" t="s">
        <v>39</v>
      </c>
      <c r="B37" s="12"/>
      <c r="C37" s="12"/>
    </row>
    <row r="38" spans="1:7" ht="18.75" customHeight="1" x14ac:dyDescent="0.25">
      <c r="E38" t="s">
        <v>31</v>
      </c>
      <c r="G38" s="41">
        <v>41.35</v>
      </c>
    </row>
    <row r="39" spans="1:7" ht="21.75" customHeight="1" x14ac:dyDescent="0.25">
      <c r="E39" t="s">
        <v>40</v>
      </c>
      <c r="G39" s="41">
        <v>32.97</v>
      </c>
    </row>
    <row r="40" spans="1:7" ht="21.75" customHeight="1" x14ac:dyDescent="0.25">
      <c r="G40" s="41"/>
    </row>
    <row r="41" spans="1:7" ht="15.75" x14ac:dyDescent="0.25">
      <c r="A41" s="7" t="s">
        <v>19</v>
      </c>
      <c r="B41" s="7"/>
      <c r="C41" s="7"/>
      <c r="D41" s="7"/>
      <c r="E41" s="1" t="s">
        <v>31</v>
      </c>
      <c r="F41" s="1"/>
      <c r="G41" s="6">
        <v>125</v>
      </c>
    </row>
    <row r="42" spans="1:7" ht="15.75" x14ac:dyDescent="0.25">
      <c r="E42" s="1" t="s">
        <v>32</v>
      </c>
      <c r="F42" s="1"/>
      <c r="G42" s="6">
        <v>770</v>
      </c>
    </row>
    <row r="43" spans="1:7" ht="15.75" x14ac:dyDescent="0.25">
      <c r="E43" s="1" t="s">
        <v>33</v>
      </c>
      <c r="F43" s="1"/>
      <c r="G43" s="6">
        <v>1262</v>
      </c>
    </row>
    <row r="44" spans="1:7" ht="15.75" x14ac:dyDescent="0.25">
      <c r="E44" s="1" t="s">
        <v>34</v>
      </c>
      <c r="F44" s="1"/>
      <c r="G44" s="6">
        <v>1775</v>
      </c>
    </row>
    <row r="45" spans="1:7" ht="15.75" x14ac:dyDescent="0.25">
      <c r="E45" s="1" t="s">
        <v>35</v>
      </c>
      <c r="G45" s="6">
        <v>2005</v>
      </c>
    </row>
  </sheetData>
  <mergeCells count="5">
    <mergeCell ref="A22:G22"/>
    <mergeCell ref="A1:I1"/>
    <mergeCell ref="A2:I2"/>
    <mergeCell ref="A3:I3"/>
    <mergeCell ref="B14:D14"/>
  </mergeCells>
  <phoneticPr fontId="6" type="noConversion"/>
  <hyperlinks>
    <hyperlink ref="F6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honeticPr fontId="6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3" workbookViewId="0"/>
  </sheetViews>
  <sheetFormatPr baseColWidth="10" defaultRowHeight="15" x14ac:dyDescent="0.25"/>
  <sheetData/>
  <phoneticPr fontId="6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</dc:creator>
  <cp:lastModifiedBy>Alicja Hoffmann</cp:lastModifiedBy>
  <cp:lastPrinted>2023-06-02T10:33:05Z</cp:lastPrinted>
  <dcterms:created xsi:type="dcterms:W3CDTF">2010-08-25T08:58:33Z</dcterms:created>
  <dcterms:modified xsi:type="dcterms:W3CDTF">2023-06-02T10:51:30Z</dcterms:modified>
</cp:coreProperties>
</file>